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510" windowWidth="14955" windowHeight="7500" activeTab="0"/>
  </bookViews>
  <sheets>
    <sheet name="NET" sheetId="1" r:id="rId1"/>
    <sheet name="GROSS" sheetId="2" r:id="rId2"/>
    <sheet name="INICIANTES" sheetId="3" r:id="rId3"/>
  </sheets>
  <definedNames/>
  <calcPr fullCalcOnLoad="1"/>
</workbook>
</file>

<file path=xl/sharedStrings.xml><?xml version="1.0" encoding="utf-8"?>
<sst xmlns="http://schemas.openxmlformats.org/spreadsheetml/2006/main" count="134" uniqueCount="92">
  <si>
    <t>Class.</t>
  </si>
  <si>
    <t>Jogador</t>
  </si>
  <si>
    <t>HCP</t>
  </si>
  <si>
    <t>NET</t>
  </si>
  <si>
    <t>Res</t>
  </si>
  <si>
    <t>Out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</si>
  <si>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</si>
  <si>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</si>
  <si>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</si>
  <si>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</si>
  <si>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</si>
  <si>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</si>
  <si>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</si>
  <si>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</si>
  <si>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</si>
  <si>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</si>
  <si>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</si>
  <si>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SCORE</t>
  </si>
  <si>
    <t>In</t>
  </si>
  <si>
    <t>Total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</si>
  <si>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</si>
  <si>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</si>
  <si>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</si>
  <si>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</si>
  <si>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</si>
  <si>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</si>
  <si>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</si>
  <si>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</si>
  <si>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</si>
  <si>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</si>
  <si>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</si>
  <si>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</si>
  <si>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</si>
  <si>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</si>
  <si>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</si>
  <si>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</si>
  <si>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</si>
  <si>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</si>
  <si>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GROSS</t>
  </si>
  <si>
    <t>Constantino Colodetti</t>
  </si>
  <si>
    <t>Ricardo Goldschmidt</t>
  </si>
  <si>
    <t>Jean François Zingre</t>
  </si>
  <si>
    <t>Kaio Kamei</t>
  </si>
  <si>
    <t>Rosangela Dadalto</t>
  </si>
  <si>
    <t>Márcio de Castro</t>
  </si>
  <si>
    <t>Bruno Goldschmidt</t>
  </si>
  <si>
    <t>Moisés Coser</t>
  </si>
  <si>
    <t>Atomi Kamei</t>
  </si>
  <si>
    <t>José Inácio Xavier</t>
  </si>
  <si>
    <t>João Carlos Cutini</t>
  </si>
  <si>
    <t>Neivaldo Bragato</t>
  </si>
  <si>
    <t>Jadir Dadalto</t>
  </si>
  <si>
    <t>Deivid Oliveira</t>
  </si>
  <si>
    <t>Ademir da Mata</t>
  </si>
  <si>
    <t>Leonardo Vello</t>
  </si>
  <si>
    <t>TORNEIO FILETTO</t>
  </si>
  <si>
    <t>12 de Fevereiro de 2022</t>
  </si>
  <si>
    <t xml:space="preserve">NET </t>
  </si>
  <si>
    <t>30º</t>
  </si>
  <si>
    <t>31º</t>
  </si>
  <si>
    <t>32º</t>
  </si>
  <si>
    <t>33º</t>
  </si>
  <si>
    <t>34º</t>
  </si>
  <si>
    <t>TORNEIO DE INICIANTES</t>
  </si>
  <si>
    <t>Benjamin Baptista</t>
  </si>
  <si>
    <t>Bernardo Baptista</t>
  </si>
  <si>
    <t>Mauro Cesar Rocha</t>
  </si>
  <si>
    <t>Vanderly Grazziotti</t>
  </si>
  <si>
    <t>Michael Mulder Neto</t>
  </si>
  <si>
    <t>Catharine Mulder</t>
  </si>
  <si>
    <t>Júnia Schmidt</t>
  </si>
  <si>
    <t>Osvaldo Gadotti</t>
  </si>
  <si>
    <t>Thálys Thebaldi</t>
  </si>
  <si>
    <t>Hamilton Rebello</t>
  </si>
  <si>
    <t>Edvaldo Cajá</t>
  </si>
  <si>
    <t>Mariana Gadotti</t>
  </si>
  <si>
    <t>Carlos Eduardo Lacerda</t>
  </si>
  <si>
    <t>João Gabriel Baptista</t>
  </si>
  <si>
    <t>Miguel Chequer</t>
  </si>
  <si>
    <t>Geraldo Gonçalves Freitas</t>
  </si>
  <si>
    <t>Rafael Cutini</t>
  </si>
  <si>
    <t>Viktor Kamei</t>
  </si>
  <si>
    <t>Pedro Cesar Ribeiro</t>
  </si>
  <si>
    <t>Augusto Suppi</t>
  </si>
  <si>
    <t>Clea Ethier</t>
  </si>
  <si>
    <t>Luiz Felipe Schmidt</t>
  </si>
  <si>
    <t>Kledson Quirino</t>
  </si>
  <si>
    <t>Maurício Camatta</t>
  </si>
  <si>
    <t>Maurílio Muniz</t>
  </si>
  <si>
    <t>35º</t>
  </si>
  <si>
    <t>Roberta Camatta</t>
  </si>
  <si>
    <t>Fellipe Pesse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</si>
</sst>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0.0"/>
  </numFmts>
  <fonts count="48">
    <font>
      <sz val="10"/>
      <name val="Arial"/>
      <family val="0"/>
    </font>
    <font>
      <b/>
      <i/>
      <sz val="18"/>
      <color indexed="12"/>
      <name val="Arial"/>
      <family val="2"/>
    </font>
    <font>
      <b/>
      <i/>
      <sz val="18"/>
      <color indexed="9"/>
      <name val="Arial"/>
      <family val="2"/>
    </font>
    <font>
      <b/>
      <i/>
      <sz val="16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left"/>
    </xf>
    <xf numFmtId="0" fontId="46" fillId="33" borderId="14" xfId="0" applyFont="1" applyFill="1" applyBorder="1" applyAlignment="1">
      <alignment horizontal="left"/>
    </xf>
    <xf numFmtId="0" fontId="46" fillId="33" borderId="12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171" fontId="0" fillId="0" borderId="0" xfId="53" applyFont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173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173" fontId="4" fillId="0" borderId="27" xfId="0" applyNumberFormat="1" applyFont="1" applyBorder="1" applyAlignment="1">
      <alignment horizontal="center"/>
    </xf>
    <xf numFmtId="173" fontId="4" fillId="0" borderId="28" xfId="0" applyNumberFormat="1" applyFont="1" applyBorder="1" applyAlignment="1">
      <alignment horizontal="center"/>
    </xf>
    <xf numFmtId="173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6" fillId="33" borderId="12" xfId="0" applyFont="1" applyFill="1" applyBorder="1" applyAlignment="1">
      <alignment horizontal="left" vertical="center" wrapText="1"/>
    </xf>
    <xf numFmtId="0" fontId="7" fillId="36" borderId="38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46" fillId="36" borderId="12" xfId="0" applyFont="1" applyFill="1" applyBorder="1" applyAlignment="1">
      <alignment horizontal="left"/>
    </xf>
    <xf numFmtId="0" fontId="7" fillId="36" borderId="12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 vertical="center"/>
    </xf>
    <xf numFmtId="0" fontId="46" fillId="36" borderId="39" xfId="0" applyFont="1" applyFill="1" applyBorder="1" applyAlignment="1">
      <alignment horizontal="left"/>
    </xf>
    <xf numFmtId="0" fontId="7" fillId="36" borderId="39" xfId="0" applyFont="1" applyFill="1" applyBorder="1" applyAlignment="1">
      <alignment horizontal="center"/>
    </xf>
    <xf numFmtId="0" fontId="47" fillId="36" borderId="39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/>
    </xf>
    <xf numFmtId="0" fontId="47" fillId="36" borderId="12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8.00390625" style="0" bestFit="1" customWidth="1"/>
    <col min="2" max="2" width="38.28125" style="0" customWidth="1"/>
    <col min="3" max="4" width="10.8515625" style="0" customWidth="1"/>
    <col min="5" max="6" width="10.00390625" style="0" customWidth="1"/>
    <col min="7" max="7" width="9.7109375" style="0" customWidth="1"/>
    <col min="8" max="8" width="10.7109375" style="0" customWidth="1"/>
    <col min="11" max="11" width="10.28125" style="0" bestFit="1" customWidth="1"/>
  </cols>
  <sheetData>
    <row r="1" spans="1:8" ht="24" thickBot="1">
      <c r="A1" s="23" t="s">
        <v>55</v>
      </c>
      <c r="B1" s="24"/>
      <c r="C1" s="24"/>
      <c r="D1" s="24"/>
      <c r="E1" s="24"/>
      <c r="F1" s="24"/>
      <c r="G1" s="24"/>
      <c r="H1" s="25"/>
    </row>
    <row r="2" spans="1:8" ht="24" thickBot="1">
      <c r="A2" s="26" t="s">
        <v>56</v>
      </c>
      <c r="B2" s="27"/>
      <c r="C2" s="27"/>
      <c r="D2" s="27"/>
      <c r="E2" s="27"/>
      <c r="F2" s="27"/>
      <c r="G2" s="27"/>
      <c r="H2" s="28"/>
    </row>
    <row r="3" spans="1:8" ht="21" thickBot="1">
      <c r="A3" s="29" t="s">
        <v>57</v>
      </c>
      <c r="B3" s="30"/>
      <c r="C3" s="30"/>
      <c r="D3" s="30"/>
      <c r="E3" s="30"/>
      <c r="F3" s="30"/>
      <c r="G3" s="30"/>
      <c r="H3" s="31"/>
    </row>
    <row r="4" spans="1:8" ht="16.5" thickBot="1">
      <c r="A4" s="41" t="s">
        <v>0</v>
      </c>
      <c r="B4" s="35" t="s">
        <v>1</v>
      </c>
      <c r="C4" s="32" t="s">
        <v>17</v>
      </c>
      <c r="D4" s="33"/>
      <c r="E4" s="34"/>
      <c r="F4" s="39" t="s">
        <v>2</v>
      </c>
      <c r="G4" s="35" t="s">
        <v>3</v>
      </c>
      <c r="H4" s="37" t="s">
        <v>4</v>
      </c>
    </row>
    <row r="5" spans="1:8" ht="16.5" thickBot="1">
      <c r="A5" s="42"/>
      <c r="B5" s="36"/>
      <c r="C5" s="1" t="s">
        <v>5</v>
      </c>
      <c r="D5" s="10" t="s">
        <v>18</v>
      </c>
      <c r="E5" s="11" t="s">
        <v>19</v>
      </c>
      <c r="F5" s="40"/>
      <c r="G5" s="36"/>
      <c r="H5" s="38"/>
    </row>
    <row r="6" spans="1:8" ht="15.75">
      <c r="A6" s="48" t="s">
        <v>6</v>
      </c>
      <c r="B6" s="49" t="s">
        <v>44</v>
      </c>
      <c r="C6" s="50">
        <v>46</v>
      </c>
      <c r="D6" s="50">
        <v>45</v>
      </c>
      <c r="E6" s="50">
        <f>SUM(C6:D6)</f>
        <v>91</v>
      </c>
      <c r="F6" s="51">
        <v>24</v>
      </c>
      <c r="G6" s="50">
        <f>E6-F6</f>
        <v>67</v>
      </c>
      <c r="H6" s="52">
        <f>G6-70</f>
        <v>-3</v>
      </c>
    </row>
    <row r="7" spans="1:8" ht="15.75">
      <c r="A7" s="53" t="s">
        <v>7</v>
      </c>
      <c r="B7" s="54" t="s">
        <v>42</v>
      </c>
      <c r="C7" s="47">
        <v>53</v>
      </c>
      <c r="D7" s="47">
        <v>49</v>
      </c>
      <c r="E7" s="47">
        <f>SUM(C7:D7)</f>
        <v>102</v>
      </c>
      <c r="F7" s="55">
        <v>34</v>
      </c>
      <c r="G7" s="47">
        <f>E7-F7</f>
        <v>68</v>
      </c>
      <c r="H7" s="56">
        <f>G7-70</f>
        <v>-2</v>
      </c>
    </row>
    <row r="8" spans="1:8" ht="15.75">
      <c r="A8" s="53" t="s">
        <v>8</v>
      </c>
      <c r="B8" s="46" t="s">
        <v>43</v>
      </c>
      <c r="C8" s="47">
        <f>35+13</f>
        <v>48</v>
      </c>
      <c r="D8" s="47">
        <v>48</v>
      </c>
      <c r="E8" s="47">
        <f>SUM(C8:D8)</f>
        <v>96</v>
      </c>
      <c r="F8" s="55">
        <v>27</v>
      </c>
      <c r="G8" s="47">
        <f>E8-F8</f>
        <v>69</v>
      </c>
      <c r="H8" s="56">
        <f>G8-70</f>
        <v>-1</v>
      </c>
    </row>
    <row r="9" spans="1:8" ht="15.75">
      <c r="A9" s="2" t="s">
        <v>9</v>
      </c>
      <c r="B9" s="7" t="s">
        <v>49</v>
      </c>
      <c r="C9" s="3">
        <v>42</v>
      </c>
      <c r="D9" s="3">
        <v>38</v>
      </c>
      <c r="E9" s="3">
        <f>SUM(C9:D9)</f>
        <v>80</v>
      </c>
      <c r="F9" s="13">
        <v>9</v>
      </c>
      <c r="G9" s="3">
        <f>E9-F9</f>
        <v>71</v>
      </c>
      <c r="H9" s="12">
        <f>G9-70</f>
        <v>1</v>
      </c>
    </row>
    <row r="10" spans="1:8" ht="15.75">
      <c r="A10" s="2" t="s">
        <v>10</v>
      </c>
      <c r="B10" s="7" t="s">
        <v>86</v>
      </c>
      <c r="C10" s="3">
        <v>41</v>
      </c>
      <c r="D10" s="3">
        <v>38</v>
      </c>
      <c r="E10" s="3">
        <f>SUM(C10:D10)</f>
        <v>79</v>
      </c>
      <c r="F10" s="13">
        <v>7</v>
      </c>
      <c r="G10" s="3">
        <f>E10-F10</f>
        <v>72</v>
      </c>
      <c r="H10" s="12">
        <f>G10-70</f>
        <v>2</v>
      </c>
    </row>
    <row r="11" spans="1:8" ht="15.75">
      <c r="A11" s="2" t="s">
        <v>11</v>
      </c>
      <c r="B11" s="43" t="s">
        <v>51</v>
      </c>
      <c r="C11" s="3">
        <f>35+7</f>
        <v>42</v>
      </c>
      <c r="D11" s="3">
        <v>42</v>
      </c>
      <c r="E11" s="3">
        <f>SUM(C11:D11)</f>
        <v>84</v>
      </c>
      <c r="F11" s="13">
        <v>12</v>
      </c>
      <c r="G11" s="3">
        <f>E11-F11</f>
        <v>72</v>
      </c>
      <c r="H11" s="12">
        <f>G11-70</f>
        <v>2</v>
      </c>
    </row>
    <row r="12" spans="1:11" ht="15.75">
      <c r="A12" s="2" t="s">
        <v>12</v>
      </c>
      <c r="B12" s="7" t="s">
        <v>72</v>
      </c>
      <c r="C12" s="3">
        <v>51</v>
      </c>
      <c r="D12" s="3">
        <v>53</v>
      </c>
      <c r="E12" s="3">
        <f>SUM(C12:D12)</f>
        <v>104</v>
      </c>
      <c r="F12" s="13">
        <v>32</v>
      </c>
      <c r="G12" s="3">
        <f>E12-F12</f>
        <v>72</v>
      </c>
      <c r="H12" s="12">
        <f>G12-70</f>
        <v>2</v>
      </c>
      <c r="K12" s="15"/>
    </row>
    <row r="13" spans="1:8" ht="15.75">
      <c r="A13" s="2" t="s">
        <v>13</v>
      </c>
      <c r="B13" s="7" t="s">
        <v>76</v>
      </c>
      <c r="C13" s="3">
        <v>44</v>
      </c>
      <c r="D13" s="3">
        <v>44</v>
      </c>
      <c r="E13" s="3">
        <f>SUM(C13:D13)</f>
        <v>88</v>
      </c>
      <c r="F13" s="13">
        <v>15</v>
      </c>
      <c r="G13" s="3">
        <f>E13-F13</f>
        <v>73</v>
      </c>
      <c r="H13" s="12">
        <f>G13-70</f>
        <v>3</v>
      </c>
    </row>
    <row r="14" spans="1:8" ht="15.75">
      <c r="A14" s="2" t="s">
        <v>14</v>
      </c>
      <c r="B14" s="7" t="s">
        <v>52</v>
      </c>
      <c r="C14" s="3">
        <v>37</v>
      </c>
      <c r="D14" s="3">
        <v>41</v>
      </c>
      <c r="E14" s="3">
        <f>SUM(C14:D14)</f>
        <v>78</v>
      </c>
      <c r="F14" s="13">
        <v>5</v>
      </c>
      <c r="G14" s="3">
        <f>E14-F14</f>
        <v>73</v>
      </c>
      <c r="H14" s="12">
        <f>G14-70</f>
        <v>3</v>
      </c>
    </row>
    <row r="15" spans="1:8" ht="15.75">
      <c r="A15" s="2" t="s">
        <v>15</v>
      </c>
      <c r="B15" s="7" t="s">
        <v>41</v>
      </c>
      <c r="C15" s="3">
        <v>57</v>
      </c>
      <c r="D15" s="3">
        <v>53</v>
      </c>
      <c r="E15" s="3">
        <f>SUM(C15:D15)</f>
        <v>110</v>
      </c>
      <c r="F15" s="13">
        <v>36</v>
      </c>
      <c r="G15" s="3">
        <f>E15-F15</f>
        <v>74</v>
      </c>
      <c r="H15" s="12">
        <f>G15-70</f>
        <v>4</v>
      </c>
    </row>
    <row r="16" spans="1:8" ht="15.75">
      <c r="A16" s="2" t="s">
        <v>16</v>
      </c>
      <c r="B16" s="7" t="s">
        <v>50</v>
      </c>
      <c r="C16" s="3">
        <v>43</v>
      </c>
      <c r="D16" s="3">
        <v>43</v>
      </c>
      <c r="E16" s="3">
        <f>SUM(C16:D16)</f>
        <v>86</v>
      </c>
      <c r="F16" s="13">
        <v>12</v>
      </c>
      <c r="G16" s="3">
        <f>E16-F16</f>
        <v>74</v>
      </c>
      <c r="H16" s="12">
        <f>G16-70</f>
        <v>4</v>
      </c>
    </row>
    <row r="17" spans="1:8" ht="15.75">
      <c r="A17" s="2" t="s">
        <v>20</v>
      </c>
      <c r="B17" s="7" t="s">
        <v>83</v>
      </c>
      <c r="C17" s="3">
        <v>50</v>
      </c>
      <c r="D17" s="3">
        <v>51</v>
      </c>
      <c r="E17" s="3">
        <f>SUM(C17:D17)</f>
        <v>101</v>
      </c>
      <c r="F17" s="13">
        <v>27</v>
      </c>
      <c r="G17" s="3">
        <f>E17-F17</f>
        <v>74</v>
      </c>
      <c r="H17" s="12">
        <f>G17-70</f>
        <v>4</v>
      </c>
    </row>
    <row r="18" spans="1:8" ht="15.75">
      <c r="A18" s="2" t="s">
        <v>21</v>
      </c>
      <c r="B18" s="14" t="s">
        <v>53</v>
      </c>
      <c r="C18" s="3">
        <v>41</v>
      </c>
      <c r="D18" s="3">
        <v>45</v>
      </c>
      <c r="E18" s="3">
        <f>SUM(C18:D18)</f>
        <v>86</v>
      </c>
      <c r="F18" s="13">
        <v>12</v>
      </c>
      <c r="G18" s="3">
        <f>E18-F18</f>
        <v>74</v>
      </c>
      <c r="H18" s="12">
        <f>G18-70</f>
        <v>4</v>
      </c>
    </row>
    <row r="19" spans="1:8" ht="15.75">
      <c r="A19" s="2" t="s">
        <v>22</v>
      </c>
      <c r="B19" s="7" t="s">
        <v>78</v>
      </c>
      <c r="C19" s="3">
        <f>35+20</f>
        <v>55</v>
      </c>
      <c r="D19" s="3">
        <f>14+35</f>
        <v>49</v>
      </c>
      <c r="E19" s="3">
        <f>SUM(C19:D19)</f>
        <v>104</v>
      </c>
      <c r="F19" s="13">
        <v>29</v>
      </c>
      <c r="G19" s="3">
        <f>E19-F19</f>
        <v>75</v>
      </c>
      <c r="H19" s="12">
        <f>G19-70</f>
        <v>5</v>
      </c>
    </row>
    <row r="20" spans="1:8" ht="15.75">
      <c r="A20" s="2" t="s">
        <v>23</v>
      </c>
      <c r="B20" s="7" t="s">
        <v>74</v>
      </c>
      <c r="C20" s="3">
        <v>42</v>
      </c>
      <c r="D20" s="3">
        <v>39</v>
      </c>
      <c r="E20" s="3">
        <f>SUM(C20:D20)</f>
        <v>81</v>
      </c>
      <c r="F20" s="13">
        <v>6</v>
      </c>
      <c r="G20" s="3">
        <f>E20-F20</f>
        <v>75</v>
      </c>
      <c r="H20" s="12">
        <f>G20-70</f>
        <v>5</v>
      </c>
    </row>
    <row r="21" spans="1:8" ht="15.75">
      <c r="A21" s="2" t="s">
        <v>24</v>
      </c>
      <c r="B21" s="7" t="s">
        <v>82</v>
      </c>
      <c r="C21" s="3">
        <v>44</v>
      </c>
      <c r="D21" s="3">
        <v>43</v>
      </c>
      <c r="E21" s="3">
        <f>SUM(C21:D21)</f>
        <v>87</v>
      </c>
      <c r="F21" s="13">
        <v>12</v>
      </c>
      <c r="G21" s="3">
        <f>E21-F21</f>
        <v>75</v>
      </c>
      <c r="H21" s="12">
        <f>G21-70</f>
        <v>5</v>
      </c>
    </row>
    <row r="22" spans="1:8" ht="15.75">
      <c r="A22" s="2" t="s">
        <v>25</v>
      </c>
      <c r="B22" s="14" t="s">
        <v>79</v>
      </c>
      <c r="C22" s="3">
        <v>48</v>
      </c>
      <c r="D22" s="3">
        <v>48</v>
      </c>
      <c r="E22" s="3">
        <f>SUM(C22:D22)</f>
        <v>96</v>
      </c>
      <c r="F22" s="13">
        <v>20</v>
      </c>
      <c r="G22" s="3">
        <f>E22-F22</f>
        <v>76</v>
      </c>
      <c r="H22" s="12">
        <f>G22-70</f>
        <v>6</v>
      </c>
    </row>
    <row r="23" spans="1:8" ht="15.75">
      <c r="A23" s="2" t="s">
        <v>26</v>
      </c>
      <c r="B23" s="7" t="s">
        <v>85</v>
      </c>
      <c r="C23" s="3">
        <v>45</v>
      </c>
      <c r="D23" s="3">
        <v>48</v>
      </c>
      <c r="E23" s="3">
        <f>SUM(C23:D23)</f>
        <v>93</v>
      </c>
      <c r="F23" s="13">
        <v>17</v>
      </c>
      <c r="G23" s="3">
        <f>E23-F23</f>
        <v>76</v>
      </c>
      <c r="H23" s="12">
        <f>G23-70</f>
        <v>6</v>
      </c>
    </row>
    <row r="24" spans="1:8" ht="15.75">
      <c r="A24" s="2" t="s">
        <v>27</v>
      </c>
      <c r="B24" s="7" t="s">
        <v>45</v>
      </c>
      <c r="C24" s="3">
        <v>48</v>
      </c>
      <c r="D24" s="3">
        <v>52</v>
      </c>
      <c r="E24" s="3">
        <f>SUM(C24:D24)</f>
        <v>100</v>
      </c>
      <c r="F24" s="13">
        <v>24</v>
      </c>
      <c r="G24" s="3">
        <f>E24-F24</f>
        <v>76</v>
      </c>
      <c r="H24" s="12">
        <f>G24-70</f>
        <v>6</v>
      </c>
    </row>
    <row r="25" spans="1:8" ht="15.75">
      <c r="A25" s="2" t="s">
        <v>28</v>
      </c>
      <c r="B25" s="7" t="s">
        <v>64</v>
      </c>
      <c r="C25" s="3">
        <v>51</v>
      </c>
      <c r="D25" s="3">
        <v>45</v>
      </c>
      <c r="E25" s="3">
        <f>SUM(C25:D25)</f>
        <v>96</v>
      </c>
      <c r="F25" s="13">
        <v>19</v>
      </c>
      <c r="G25" s="3">
        <f>E25-F25</f>
        <v>77</v>
      </c>
      <c r="H25" s="12">
        <f>G25-70</f>
        <v>7</v>
      </c>
    </row>
    <row r="26" spans="1:8" ht="15.75">
      <c r="A26" s="2" t="s">
        <v>29</v>
      </c>
      <c r="B26" s="7" t="s">
        <v>47</v>
      </c>
      <c r="C26" s="3">
        <f>14+35</f>
        <v>49</v>
      </c>
      <c r="D26" s="3">
        <f>13+35</f>
        <v>48</v>
      </c>
      <c r="E26" s="3">
        <f>SUM(C26:D26)</f>
        <v>97</v>
      </c>
      <c r="F26" s="13">
        <v>20</v>
      </c>
      <c r="G26" s="3">
        <f>E26-F26</f>
        <v>77</v>
      </c>
      <c r="H26" s="12">
        <f>G26-70</f>
        <v>7</v>
      </c>
    </row>
    <row r="27" spans="1:8" ht="15.75">
      <c r="A27" s="2" t="s">
        <v>30</v>
      </c>
      <c r="B27" s="7" t="s">
        <v>77</v>
      </c>
      <c r="C27" s="3">
        <v>48</v>
      </c>
      <c r="D27" s="3">
        <v>45</v>
      </c>
      <c r="E27" s="3">
        <f>SUM(C27:D27)</f>
        <v>93</v>
      </c>
      <c r="F27" s="13">
        <v>15</v>
      </c>
      <c r="G27" s="3">
        <f>E27-F27</f>
        <v>78</v>
      </c>
      <c r="H27" s="12">
        <f>G27-70</f>
        <v>8</v>
      </c>
    </row>
    <row r="28" spans="1:8" ht="15.75">
      <c r="A28" s="2" t="s">
        <v>31</v>
      </c>
      <c r="B28" s="7" t="s">
        <v>54</v>
      </c>
      <c r="C28" s="3">
        <v>44</v>
      </c>
      <c r="D28" s="3">
        <v>47</v>
      </c>
      <c r="E28" s="3">
        <f>SUM(C28:D28)</f>
        <v>91</v>
      </c>
      <c r="F28" s="13">
        <v>13</v>
      </c>
      <c r="G28" s="3">
        <f>E28-F28</f>
        <v>78</v>
      </c>
      <c r="H28" s="12">
        <f>G28-70</f>
        <v>8</v>
      </c>
    </row>
    <row r="29" spans="1:8" ht="15.75">
      <c r="A29" s="2" t="s">
        <v>32</v>
      </c>
      <c r="B29" s="7" t="s">
        <v>40</v>
      </c>
      <c r="C29" s="3">
        <v>59</v>
      </c>
      <c r="D29" s="3">
        <v>56</v>
      </c>
      <c r="E29" s="3">
        <f>SUM(C29:D29)</f>
        <v>115</v>
      </c>
      <c r="F29" s="13">
        <v>36</v>
      </c>
      <c r="G29" s="3">
        <f>E29-F29</f>
        <v>79</v>
      </c>
      <c r="H29" s="12">
        <f>G29-70</f>
        <v>9</v>
      </c>
    </row>
    <row r="30" spans="1:8" ht="15.75">
      <c r="A30" s="2" t="s">
        <v>33</v>
      </c>
      <c r="B30" s="7" t="s">
        <v>88</v>
      </c>
      <c r="C30" s="3">
        <v>51</v>
      </c>
      <c r="D30" s="3">
        <v>50</v>
      </c>
      <c r="E30" s="3">
        <f>SUM(C30:D30)</f>
        <v>101</v>
      </c>
      <c r="F30" s="13">
        <v>22</v>
      </c>
      <c r="G30" s="3">
        <f>E30-F30</f>
        <v>79</v>
      </c>
      <c r="H30" s="12">
        <f>G30-70</f>
        <v>9</v>
      </c>
    </row>
    <row r="31" spans="1:8" ht="15.75">
      <c r="A31" s="2" t="s">
        <v>34</v>
      </c>
      <c r="B31" s="14" t="s">
        <v>81</v>
      </c>
      <c r="C31" s="3">
        <f>23+35</f>
        <v>58</v>
      </c>
      <c r="D31" s="3">
        <f>22+35</f>
        <v>57</v>
      </c>
      <c r="E31" s="3">
        <f>SUM(C31:D31)</f>
        <v>115</v>
      </c>
      <c r="F31" s="13">
        <v>36</v>
      </c>
      <c r="G31" s="3">
        <f>E31-F31</f>
        <v>79</v>
      </c>
      <c r="H31" s="12">
        <f>G31-70</f>
        <v>9</v>
      </c>
    </row>
    <row r="32" spans="1:8" ht="15.75">
      <c r="A32" s="2" t="s">
        <v>35</v>
      </c>
      <c r="B32" s="7" t="s">
        <v>66</v>
      </c>
      <c r="C32" s="3">
        <v>53</v>
      </c>
      <c r="D32" s="3">
        <v>51</v>
      </c>
      <c r="E32" s="3">
        <f>SUM(C32:D32)</f>
        <v>104</v>
      </c>
      <c r="F32" s="13">
        <v>24</v>
      </c>
      <c r="G32" s="3">
        <f>E32-F32</f>
        <v>80</v>
      </c>
      <c r="H32" s="12">
        <f>G32-70</f>
        <v>10</v>
      </c>
    </row>
    <row r="33" spans="1:8" ht="15.75">
      <c r="A33" s="2" t="s">
        <v>36</v>
      </c>
      <c r="B33" s="7" t="s">
        <v>84</v>
      </c>
      <c r="C33" s="3">
        <v>45</v>
      </c>
      <c r="D33" s="3">
        <v>45</v>
      </c>
      <c r="E33" s="3">
        <f>SUM(C33:D33)</f>
        <v>90</v>
      </c>
      <c r="F33" s="13">
        <v>10</v>
      </c>
      <c r="G33" s="3">
        <f>E33-F33</f>
        <v>80</v>
      </c>
      <c r="H33" s="12">
        <f>G33-70</f>
        <v>10</v>
      </c>
    </row>
    <row r="34" spans="1:8" ht="15.75">
      <c r="A34" s="2" t="s">
        <v>37</v>
      </c>
      <c r="B34" s="7" t="s">
        <v>48</v>
      </c>
      <c r="C34" s="3">
        <v>52</v>
      </c>
      <c r="D34" s="3">
        <v>54</v>
      </c>
      <c r="E34" s="3">
        <f>SUM(C34:D34)</f>
        <v>106</v>
      </c>
      <c r="F34" s="13">
        <v>26</v>
      </c>
      <c r="G34" s="3">
        <f>E34-F34</f>
        <v>80</v>
      </c>
      <c r="H34" s="12">
        <f>G34-70</f>
        <v>10</v>
      </c>
    </row>
    <row r="35" spans="1:8" ht="15.75">
      <c r="A35" s="2" t="s">
        <v>58</v>
      </c>
      <c r="B35" s="7" t="s">
        <v>87</v>
      </c>
      <c r="C35" s="3">
        <v>52</v>
      </c>
      <c r="D35" s="3">
        <v>48</v>
      </c>
      <c r="E35" s="3">
        <f>SUM(C35:D35)</f>
        <v>100</v>
      </c>
      <c r="F35" s="13">
        <v>18</v>
      </c>
      <c r="G35" s="3">
        <f>E35-F35</f>
        <v>82</v>
      </c>
      <c r="H35" s="12">
        <f>G35-70</f>
        <v>12</v>
      </c>
    </row>
    <row r="36" spans="1:8" ht="15.75">
      <c r="A36" s="2" t="s">
        <v>59</v>
      </c>
      <c r="B36" s="9" t="s">
        <v>46</v>
      </c>
      <c r="C36" s="3">
        <v>52</v>
      </c>
      <c r="D36" s="3">
        <v>52</v>
      </c>
      <c r="E36" s="3">
        <f>SUM(C36:D36)</f>
        <v>104</v>
      </c>
      <c r="F36" s="13">
        <v>22</v>
      </c>
      <c r="G36" s="3">
        <f>E36-F36</f>
        <v>82</v>
      </c>
      <c r="H36" s="12">
        <f>G36-70</f>
        <v>12</v>
      </c>
    </row>
    <row r="37" spans="1:8" ht="15.75">
      <c r="A37" s="2" t="s">
        <v>60</v>
      </c>
      <c r="B37" s="7" t="s">
        <v>39</v>
      </c>
      <c r="C37" s="3">
        <f>18+35</f>
        <v>53</v>
      </c>
      <c r="D37" s="3">
        <f>21+35</f>
        <v>56</v>
      </c>
      <c r="E37" s="3">
        <f>SUM(C37:D37)</f>
        <v>109</v>
      </c>
      <c r="F37" s="13">
        <v>27</v>
      </c>
      <c r="G37" s="3">
        <f>E37-F37</f>
        <v>82</v>
      </c>
      <c r="H37" s="12">
        <f>G37-70</f>
        <v>12</v>
      </c>
    </row>
    <row r="38" spans="1:8" ht="15.75">
      <c r="A38" s="2" t="s">
        <v>61</v>
      </c>
      <c r="B38" s="7" t="s">
        <v>71</v>
      </c>
      <c r="C38" s="5">
        <v>54</v>
      </c>
      <c r="D38" s="5">
        <v>51</v>
      </c>
      <c r="E38" s="3">
        <f>SUM(C38:D38)</f>
        <v>105</v>
      </c>
      <c r="F38" s="13">
        <v>20</v>
      </c>
      <c r="G38" s="3">
        <f>E38-F38</f>
        <v>85</v>
      </c>
      <c r="H38" s="12">
        <f>G38-70</f>
        <v>15</v>
      </c>
    </row>
    <row r="39" spans="1:8" ht="15.75">
      <c r="A39" s="2" t="s">
        <v>62</v>
      </c>
      <c r="B39" s="7" t="s">
        <v>67</v>
      </c>
      <c r="C39" s="3">
        <v>50</v>
      </c>
      <c r="D39" s="3">
        <v>52</v>
      </c>
      <c r="E39" s="3">
        <f>SUM(C39:D39)</f>
        <v>102</v>
      </c>
      <c r="F39" s="13">
        <v>17</v>
      </c>
      <c r="G39" s="3">
        <f>E39-F39</f>
        <v>85</v>
      </c>
      <c r="H39" s="12">
        <f>G39-70</f>
        <v>15</v>
      </c>
    </row>
    <row r="40" spans="1:8" ht="16.5" thickBot="1">
      <c r="A40" s="4" t="s">
        <v>89</v>
      </c>
      <c r="B40" s="8" t="s">
        <v>65</v>
      </c>
      <c r="C40" s="6">
        <v>49</v>
      </c>
      <c r="D40" s="6">
        <v>46</v>
      </c>
      <c r="E40" s="6">
        <f>SUM(C40:D40)</f>
        <v>95</v>
      </c>
      <c r="F40" s="19">
        <v>7</v>
      </c>
      <c r="G40" s="6">
        <f>E40-F40</f>
        <v>88</v>
      </c>
      <c r="H40" s="20">
        <f>G40-70</f>
        <v>18</v>
      </c>
    </row>
  </sheetData>
  <sheetProtection/>
  <mergeCells count="9">
    <mergeCell ref="A1:H1"/>
    <mergeCell ref="A2:H2"/>
    <mergeCell ref="A3:H3"/>
    <mergeCell ref="C4:E4"/>
    <mergeCell ref="G4:G5"/>
    <mergeCell ref="H4:H5"/>
    <mergeCell ref="F4:F5"/>
    <mergeCell ref="A4:A5"/>
    <mergeCell ref="B4:B5"/>
  </mergeCells>
  <printOptions horizontalCentered="1"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.28125" style="0" customWidth="1"/>
    <col min="2" max="2" width="39.421875" style="0" customWidth="1"/>
    <col min="3" max="3" width="10.8515625" style="0" customWidth="1"/>
    <col min="4" max="4" width="10.421875" style="0" customWidth="1"/>
    <col min="5" max="5" width="12.7109375" style="0" customWidth="1"/>
  </cols>
  <sheetData>
    <row r="1" spans="1:5" ht="24" thickBot="1">
      <c r="A1" s="23" t="s">
        <v>55</v>
      </c>
      <c r="B1" s="24"/>
      <c r="C1" s="24"/>
      <c r="D1" s="24"/>
      <c r="E1" s="25"/>
    </row>
    <row r="2" spans="1:5" ht="24" thickBot="1">
      <c r="A2" s="26" t="s">
        <v>56</v>
      </c>
      <c r="B2" s="27"/>
      <c r="C2" s="27"/>
      <c r="D2" s="27"/>
      <c r="E2" s="28"/>
    </row>
    <row r="3" spans="1:5" ht="21" thickBot="1">
      <c r="A3" s="29" t="s">
        <v>38</v>
      </c>
      <c r="B3" s="30"/>
      <c r="C3" s="30"/>
      <c r="D3" s="30"/>
      <c r="E3" s="31"/>
    </row>
    <row r="4" spans="1:5" ht="16.5" thickBot="1">
      <c r="A4" s="41" t="s">
        <v>0</v>
      </c>
      <c r="B4" s="35" t="s">
        <v>1</v>
      </c>
      <c r="C4" s="32" t="s">
        <v>17</v>
      </c>
      <c r="D4" s="33"/>
      <c r="E4" s="34"/>
    </row>
    <row r="5" spans="1:5" ht="16.5" thickBot="1">
      <c r="A5" s="42"/>
      <c r="B5" s="36"/>
      <c r="C5" s="1" t="s">
        <v>5</v>
      </c>
      <c r="D5" s="10" t="s">
        <v>18</v>
      </c>
      <c r="E5" s="11" t="s">
        <v>19</v>
      </c>
    </row>
    <row r="6" spans="1:5" ht="15.75">
      <c r="A6" s="48" t="s">
        <v>6</v>
      </c>
      <c r="B6" s="49" t="s">
        <v>52</v>
      </c>
      <c r="C6" s="50">
        <v>37</v>
      </c>
      <c r="D6" s="50">
        <v>41</v>
      </c>
      <c r="E6" s="44">
        <f>SUM(C6:D6)</f>
        <v>78</v>
      </c>
    </row>
    <row r="7" spans="1:5" ht="15.75">
      <c r="A7" s="2" t="s">
        <v>7</v>
      </c>
      <c r="B7" s="7" t="s">
        <v>86</v>
      </c>
      <c r="C7" s="3">
        <v>41</v>
      </c>
      <c r="D7" s="3">
        <v>38</v>
      </c>
      <c r="E7" s="16">
        <f>SUM(C7:D7)</f>
        <v>79</v>
      </c>
    </row>
    <row r="8" spans="1:5" ht="15.75">
      <c r="A8" s="2" t="s">
        <v>8</v>
      </c>
      <c r="B8" s="7" t="s">
        <v>49</v>
      </c>
      <c r="C8" s="3">
        <v>42</v>
      </c>
      <c r="D8" s="3">
        <v>38</v>
      </c>
      <c r="E8" s="16">
        <f>SUM(C8:D8)</f>
        <v>80</v>
      </c>
    </row>
    <row r="9" spans="1:5" ht="15.75">
      <c r="A9" s="2" t="s">
        <v>9</v>
      </c>
      <c r="B9" s="7" t="s">
        <v>74</v>
      </c>
      <c r="C9" s="3">
        <v>42</v>
      </c>
      <c r="D9" s="3">
        <v>39</v>
      </c>
      <c r="E9" s="16">
        <f>SUM(C9:D9)</f>
        <v>81</v>
      </c>
    </row>
    <row r="10" spans="1:5" ht="15.75">
      <c r="A10" s="2" t="s">
        <v>10</v>
      </c>
      <c r="B10" s="43" t="s">
        <v>51</v>
      </c>
      <c r="C10" s="3">
        <f>35+7</f>
        <v>42</v>
      </c>
      <c r="D10" s="3">
        <v>42</v>
      </c>
      <c r="E10" s="16">
        <f>SUM(C10:D10)</f>
        <v>84</v>
      </c>
    </row>
    <row r="11" spans="1:5" ht="15.75">
      <c r="A11" s="2" t="s">
        <v>11</v>
      </c>
      <c r="B11" s="7" t="s">
        <v>50</v>
      </c>
      <c r="C11" s="3">
        <v>43</v>
      </c>
      <c r="D11" s="3">
        <v>43</v>
      </c>
      <c r="E11" s="16">
        <f>SUM(C11:D11)</f>
        <v>86</v>
      </c>
    </row>
    <row r="12" spans="1:5" ht="15.75">
      <c r="A12" s="2" t="s">
        <v>12</v>
      </c>
      <c r="B12" s="14" t="s">
        <v>53</v>
      </c>
      <c r="C12" s="3">
        <v>41</v>
      </c>
      <c r="D12" s="3">
        <v>45</v>
      </c>
      <c r="E12" s="16">
        <f>SUM(C12:D12)</f>
        <v>86</v>
      </c>
    </row>
    <row r="13" spans="1:5" ht="15.75">
      <c r="A13" s="2" t="s">
        <v>13</v>
      </c>
      <c r="B13" s="7" t="s">
        <v>82</v>
      </c>
      <c r="C13" s="3">
        <v>44</v>
      </c>
      <c r="D13" s="3">
        <v>43</v>
      </c>
      <c r="E13" s="16">
        <f>SUM(C13:D13)</f>
        <v>87</v>
      </c>
    </row>
    <row r="14" spans="1:5" ht="15.75">
      <c r="A14" s="2" t="s">
        <v>14</v>
      </c>
      <c r="B14" s="7" t="s">
        <v>54</v>
      </c>
      <c r="C14" s="3">
        <v>44</v>
      </c>
      <c r="D14" s="3">
        <v>47</v>
      </c>
      <c r="E14" s="16">
        <f>SUM(C14:D14)</f>
        <v>91</v>
      </c>
    </row>
    <row r="15" spans="1:5" ht="16.5" thickBot="1">
      <c r="A15" s="4" t="s">
        <v>15</v>
      </c>
      <c r="B15" s="8" t="s">
        <v>65</v>
      </c>
      <c r="C15" s="6">
        <v>49</v>
      </c>
      <c r="D15" s="6">
        <v>46</v>
      </c>
      <c r="E15" s="17">
        <f>SUM(C15:D15)</f>
        <v>95</v>
      </c>
    </row>
  </sheetData>
  <sheetProtection/>
  <mergeCells count="6">
    <mergeCell ref="C4:E4"/>
    <mergeCell ref="A4:A5"/>
    <mergeCell ref="B4:B5"/>
    <mergeCell ref="A1:E1"/>
    <mergeCell ref="A2:E2"/>
    <mergeCell ref="A3:E3"/>
  </mergeCells>
  <printOptions horizontalCentered="1"/>
  <pageMargins left="0" right="0" top="0.1968503937007874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8.421875" style="0" customWidth="1"/>
    <col min="2" max="2" width="38.8515625" style="0" customWidth="1"/>
    <col min="3" max="3" width="12.421875" style="0" customWidth="1"/>
  </cols>
  <sheetData>
    <row r="1" spans="1:3" ht="24" thickBot="1">
      <c r="A1" s="23" t="s">
        <v>63</v>
      </c>
      <c r="B1" s="24"/>
      <c r="C1" s="25"/>
    </row>
    <row r="2" spans="1:3" ht="24" thickBot="1">
      <c r="A2" s="26" t="s">
        <v>56</v>
      </c>
      <c r="B2" s="27"/>
      <c r="C2" s="28"/>
    </row>
    <row r="3" spans="1:3" ht="21" thickBot="1">
      <c r="A3" s="29" t="s">
        <v>38</v>
      </c>
      <c r="B3" s="30"/>
      <c r="C3" s="31"/>
    </row>
    <row r="4" spans="1:3" ht="16.5" thickBot="1">
      <c r="A4" s="41" t="s">
        <v>0</v>
      </c>
      <c r="B4" s="35" t="s">
        <v>1</v>
      </c>
      <c r="C4" s="21" t="s">
        <v>17</v>
      </c>
    </row>
    <row r="5" spans="1:3" ht="16.5" thickBot="1">
      <c r="A5" s="42"/>
      <c r="B5" s="36"/>
      <c r="C5" s="22" t="s">
        <v>5</v>
      </c>
    </row>
    <row r="6" spans="1:3" ht="15.75">
      <c r="A6" s="18" t="s">
        <v>6</v>
      </c>
      <c r="B6" s="49" t="s">
        <v>91</v>
      </c>
      <c r="C6" s="44">
        <f>17+35</f>
        <v>52</v>
      </c>
    </row>
    <row r="7" spans="1:3" ht="15.75">
      <c r="A7" s="2" t="s">
        <v>7</v>
      </c>
      <c r="B7" s="43" t="s">
        <v>68</v>
      </c>
      <c r="C7" s="16">
        <v>54</v>
      </c>
    </row>
    <row r="8" spans="1:3" ht="15.75">
      <c r="A8" s="2" t="s">
        <v>8</v>
      </c>
      <c r="B8" s="7" t="s">
        <v>73</v>
      </c>
      <c r="C8" s="16">
        <f>29+35</f>
        <v>64</v>
      </c>
    </row>
    <row r="9" spans="1:3" ht="15.75">
      <c r="A9" s="2" t="s">
        <v>9</v>
      </c>
      <c r="B9" s="14" t="s">
        <v>80</v>
      </c>
      <c r="C9" s="16">
        <v>80</v>
      </c>
    </row>
    <row r="10" spans="1:3" ht="15.75">
      <c r="A10" s="2" t="s">
        <v>10</v>
      </c>
      <c r="B10" s="46" t="s">
        <v>70</v>
      </c>
      <c r="C10" s="45">
        <v>56</v>
      </c>
    </row>
    <row r="11" spans="1:3" ht="15.75">
      <c r="A11" s="2" t="s">
        <v>11</v>
      </c>
      <c r="B11" s="7" t="s">
        <v>69</v>
      </c>
      <c r="C11" s="16">
        <v>65</v>
      </c>
    </row>
    <row r="12" spans="1:3" ht="15.75">
      <c r="A12" s="2" t="s">
        <v>12</v>
      </c>
      <c r="B12" s="7" t="s">
        <v>90</v>
      </c>
      <c r="C12" s="16">
        <v>66</v>
      </c>
    </row>
    <row r="13" spans="1:3" ht="16.5" thickBot="1">
      <c r="A13" s="4" t="s">
        <v>13</v>
      </c>
      <c r="B13" s="8" t="s">
        <v>75</v>
      </c>
      <c r="C13" s="17">
        <v>68</v>
      </c>
    </row>
  </sheetData>
  <sheetProtection/>
  <mergeCells count="5">
    <mergeCell ref="A1:C1"/>
    <mergeCell ref="A2:C2"/>
    <mergeCell ref="A3:C3"/>
    <mergeCell ref="A4:A5"/>
    <mergeCell ref="B4:B5"/>
  </mergeCells>
  <printOptions horizontalCentered="1"/>
  <pageMargins left="0" right="0" top="0.1968503937007874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</dc:creator>
  <cp:keywords/>
  <dc:description/>
  <cp:lastModifiedBy>Clube de Golfe</cp:lastModifiedBy>
  <cp:lastPrinted>2022-02-12T16:01:20Z</cp:lastPrinted>
  <dcterms:created xsi:type="dcterms:W3CDTF">2011-09-13T12:34:53Z</dcterms:created>
  <dcterms:modified xsi:type="dcterms:W3CDTF">2022-02-12T16:11:25Z</dcterms:modified>
  <cp:category/>
  <cp:version/>
  <cp:contentType/>
  <cp:contentStatus/>
</cp:coreProperties>
</file>